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经费明细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<sst xmlns="http://schemas.openxmlformats.org/spreadsheetml/2006/main" count="35" uniqueCount="35">
  <si>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附件一：</t>
  </si>
  <si>
    <t>盐湖区乡镇（街道）环境整治经费明细表</t>
  </si>
  <si>
    <t>乡镇办名称</t>
  </si>
  <si>
    <t>行政
村数</t>
  </si>
  <si>
    <t>农业人口数</t>
  </si>
  <si>
    <t>环卫费（20元/人/年）</t>
  </si>
  <si>
    <t>林木管护费（５元/人/年）</t>
  </si>
  <si>
    <t>村级经费</t>
  </si>
  <si>
    <t>高速、国、省道公里数</t>
  </si>
  <si>
    <t>高速、国、省道（３０００元/ｋｍ/年）</t>
  </si>
  <si>
    <t>区、乡道路公里数</t>
  </si>
  <si>
    <t>区、乡道路（２０００元/ｋｍ/年）</t>
  </si>
  <si>
    <t>合计（元）</t>
  </si>
  <si>
    <t>西城街道</t>
  </si>
  <si>
    <t>南城街道</t>
  </si>
  <si>
    <t>北城街道</t>
  </si>
  <si>
    <t>大渠街道</t>
  </si>
  <si>
    <t>姚孟街道</t>
  </si>
  <si>
    <t>安邑街道</t>
  </si>
  <si>
    <t>上王乡</t>
  </si>
  <si>
    <t>上郭乡</t>
  </si>
  <si>
    <t>冯村乡</t>
  </si>
  <si>
    <t>王范乡</t>
  </si>
  <si>
    <t>金井乡</t>
  </si>
  <si>
    <t>席张乡</t>
  </si>
  <si>
    <t>解州镇</t>
  </si>
  <si>
    <t>陶村镇</t>
  </si>
  <si>
    <t>东郭镇</t>
  </si>
  <si>
    <t>泓芝驿镇</t>
  </si>
  <si>
    <t>三路里镇</t>
  </si>
  <si>
    <t>北相镇</t>
  </si>
  <si>
    <t>龙居镇</t>
  </si>
  <si>
    <t>东城街道</t>
  </si>
  <si>
    <t>中城街道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</si>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</sst>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 "/>
    <numFmt numFmtId="178" formatCode="0_);\(0\)"/>
    <numFmt numFmtId="179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 wrapText="1"/>
    </xf>
    <xf numFmtId="179" fontId="48" fillId="0" borderId="11" xfId="0" applyNumberFormat="1" applyFont="1" applyFill="1" applyBorder="1" applyAlignment="1">
      <alignment horizontal="center" vertical="center" wrapText="1"/>
    </xf>
    <xf numFmtId="179" fontId="49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9" fontId="50" fillId="0" borderId="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6.375" style="0" customWidth="1"/>
    <col min="2" max="2" width="5.375" style="0" customWidth="1"/>
    <col min="3" max="3" width="6.625" style="0" customWidth="1"/>
    <col min="4" max="4" width="7.50390625" style="0" customWidth="1"/>
    <col min="5" max="5" width="8.125" style="0" customWidth="1"/>
    <col min="6" max="6" width="7.25390625" style="0" customWidth="1"/>
    <col min="7" max="7" width="5.875" style="0" customWidth="1"/>
    <col min="8" max="8" width="7.125" style="0" customWidth="1"/>
    <col min="9" max="9" width="7.375" style="0" customWidth="1"/>
    <col min="10" max="10" width="7.875" style="0" customWidth="1"/>
    <col min="11" max="11" width="8.875" style="0" customWidth="1"/>
    <col min="12" max="12" width="9.875" style="0" customWidth="1"/>
    <col min="15" max="15" width="10.375" style="0" bestFit="1" customWidth="1"/>
    <col min="17" max="17" width="9.375" style="0" bestFit="1" customWidth="1"/>
  </cols>
  <sheetData>
    <row r="1" ht="15.75" customHeight="1">
      <c r="A1" s="1" t="s">
        <v>0</v>
      </c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7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1" t="s">
        <v>7</v>
      </c>
      <c r="G3" s="12" t="s">
        <v>8</v>
      </c>
      <c r="H3" s="13" t="s">
        <v>9</v>
      </c>
      <c r="I3" s="23" t="s">
        <v>10</v>
      </c>
      <c r="J3" s="24" t="s">
        <v>11</v>
      </c>
      <c r="K3" s="11" t="s">
        <v>12</v>
      </c>
      <c r="L3" s="10"/>
    </row>
    <row r="4" spans="1:12" ht="27.75" customHeight="1">
      <c r="A4" s="4" t="s">
        <v>13</v>
      </c>
      <c r="B4" s="4">
        <v>4</v>
      </c>
      <c r="C4" s="4">
        <v>8886</v>
      </c>
      <c r="D4" s="4">
        <f>C4*20</f>
        <v>177720</v>
      </c>
      <c r="E4" s="14">
        <f>C4*5</f>
        <v>44430</v>
      </c>
      <c r="F4" s="4">
        <v>4500</v>
      </c>
      <c r="G4" s="15">
        <v>2.5</v>
      </c>
      <c r="H4" s="16">
        <v>7500</v>
      </c>
      <c r="I4" s="6">
        <v>5.9</v>
      </c>
      <c r="J4" s="15">
        <v>11800</v>
      </c>
      <c r="K4" s="4">
        <f>D4+E4+F4+H4+J4</f>
        <v>245950</v>
      </c>
      <c r="L4" s="10"/>
    </row>
    <row r="5" spans="1:12" ht="24.75" customHeight="1">
      <c r="A5" s="4" t="s">
        <v>14</v>
      </c>
      <c r="B5" s="4">
        <v>6</v>
      </c>
      <c r="C5" s="4">
        <v>12450</v>
      </c>
      <c r="D5" s="4">
        <f aca="true" t="shared" si="0" ref="D5:D22">C5*20</f>
        <v>249000</v>
      </c>
      <c r="E5" s="14">
        <f aca="true" t="shared" si="1" ref="E5:E22">C5*5</f>
        <v>62250</v>
      </c>
      <c r="F5" s="4">
        <v>10500</v>
      </c>
      <c r="G5" s="15">
        <v>11</v>
      </c>
      <c r="H5" s="16">
        <v>33000</v>
      </c>
      <c r="I5" s="6">
        <v>49.795</v>
      </c>
      <c r="J5" s="15">
        <v>93590</v>
      </c>
      <c r="K5" s="4">
        <f aca="true" t="shared" si="2" ref="K5:K25">D5+E5+F5+H5+J5</f>
        <v>448340</v>
      </c>
      <c r="L5" s="10"/>
    </row>
    <row r="6" spans="1:12" ht="24.75" customHeight="1">
      <c r="A6" s="4" t="s">
        <v>15</v>
      </c>
      <c r="B6" s="4">
        <v>2</v>
      </c>
      <c r="C6" s="4">
        <v>8263</v>
      </c>
      <c r="D6" s="4">
        <f t="shared" si="0"/>
        <v>165260</v>
      </c>
      <c r="E6" s="14">
        <f t="shared" si="1"/>
        <v>41315</v>
      </c>
      <c r="F6" s="4">
        <v>9500</v>
      </c>
      <c r="G6" s="15"/>
      <c r="H6" s="16"/>
      <c r="I6" s="6">
        <v>1.101</v>
      </c>
      <c r="J6" s="15">
        <v>2202</v>
      </c>
      <c r="K6" s="4">
        <f t="shared" si="2"/>
        <v>218277</v>
      </c>
      <c r="L6" s="10"/>
    </row>
    <row r="7" spans="1:12" ht="24.75" customHeight="1">
      <c r="A7" s="4" t="s">
        <v>16</v>
      </c>
      <c r="B7" s="4">
        <v>9</v>
      </c>
      <c r="C7" s="4">
        <v>13718</v>
      </c>
      <c r="D7" s="4">
        <f t="shared" si="0"/>
        <v>274360</v>
      </c>
      <c r="E7" s="14">
        <f t="shared" si="1"/>
        <v>68590</v>
      </c>
      <c r="F7" s="4">
        <v>11000</v>
      </c>
      <c r="G7" s="15">
        <v>14.3</v>
      </c>
      <c r="H7" s="16">
        <v>42900</v>
      </c>
      <c r="I7" s="6">
        <v>15.605</v>
      </c>
      <c r="J7" s="15">
        <v>31210</v>
      </c>
      <c r="K7" s="4">
        <f t="shared" si="2"/>
        <v>428060</v>
      </c>
      <c r="L7" s="10"/>
    </row>
    <row r="8" spans="1:12" ht="24.75" customHeight="1">
      <c r="A8" s="4" t="s">
        <v>17</v>
      </c>
      <c r="B8" s="4">
        <v>8</v>
      </c>
      <c r="C8" s="4">
        <v>19605</v>
      </c>
      <c r="D8" s="4">
        <f t="shared" si="0"/>
        <v>392100</v>
      </c>
      <c r="E8" s="14">
        <f t="shared" si="1"/>
        <v>98025</v>
      </c>
      <c r="F8" s="4">
        <v>12500</v>
      </c>
      <c r="G8" s="15">
        <v>5.8</v>
      </c>
      <c r="H8" s="16">
        <v>17400</v>
      </c>
      <c r="I8" s="6">
        <v>27.193</v>
      </c>
      <c r="J8" s="15">
        <v>54386</v>
      </c>
      <c r="K8" s="4">
        <f t="shared" si="2"/>
        <v>574411</v>
      </c>
      <c r="L8" s="10"/>
    </row>
    <row r="9" spans="1:12" ht="24.75" customHeight="1">
      <c r="A9" s="4" t="s">
        <v>18</v>
      </c>
      <c r="B9" s="4">
        <v>27</v>
      </c>
      <c r="C9" s="4">
        <v>54274</v>
      </c>
      <c r="D9" s="4">
        <f t="shared" si="0"/>
        <v>1085480</v>
      </c>
      <c r="E9" s="14">
        <f t="shared" si="1"/>
        <v>271370</v>
      </c>
      <c r="F9" s="4">
        <v>38500</v>
      </c>
      <c r="G9" s="15">
        <v>28</v>
      </c>
      <c r="H9" s="16">
        <v>84000</v>
      </c>
      <c r="I9" s="6">
        <v>45.421</v>
      </c>
      <c r="J9" s="15">
        <v>90842</v>
      </c>
      <c r="K9" s="4">
        <f t="shared" si="2"/>
        <v>1570192</v>
      </c>
      <c r="L9" s="10"/>
    </row>
    <row r="10" spans="1:12" ht="24.75" customHeight="1">
      <c r="A10" s="4" t="s">
        <v>19</v>
      </c>
      <c r="B10" s="4">
        <v>6</v>
      </c>
      <c r="C10" s="4">
        <v>10827</v>
      </c>
      <c r="D10" s="4">
        <f t="shared" si="0"/>
        <v>216540</v>
      </c>
      <c r="E10" s="14">
        <f t="shared" si="1"/>
        <v>54135</v>
      </c>
      <c r="F10" s="4">
        <v>9000</v>
      </c>
      <c r="G10" s="15"/>
      <c r="H10" s="16"/>
      <c r="I10" s="6">
        <v>22.935</v>
      </c>
      <c r="J10" s="15">
        <v>45870</v>
      </c>
      <c r="K10" s="4">
        <f t="shared" si="2"/>
        <v>325545</v>
      </c>
      <c r="L10" s="10"/>
    </row>
    <row r="11" spans="1:12" ht="24.75" customHeight="1">
      <c r="A11" s="4" t="s">
        <v>20</v>
      </c>
      <c r="B11" s="4">
        <v>12</v>
      </c>
      <c r="C11" s="4">
        <v>22220</v>
      </c>
      <c r="D11" s="4">
        <f t="shared" si="0"/>
        <v>444400</v>
      </c>
      <c r="E11" s="14">
        <f t="shared" si="1"/>
        <v>111100</v>
      </c>
      <c r="F11" s="4">
        <v>17000</v>
      </c>
      <c r="G11" s="15">
        <v>7.5</v>
      </c>
      <c r="H11" s="16">
        <v>22500</v>
      </c>
      <c r="I11" s="6">
        <v>60.935</v>
      </c>
      <c r="J11" s="15">
        <v>121870</v>
      </c>
      <c r="K11" s="4">
        <f t="shared" si="2"/>
        <v>716870</v>
      </c>
      <c r="L11" s="10"/>
    </row>
    <row r="12" spans="1:12" ht="24.75" customHeight="1">
      <c r="A12" s="4" t="s">
        <v>21</v>
      </c>
      <c r="B12" s="4">
        <v>13</v>
      </c>
      <c r="C12" s="4">
        <v>21732</v>
      </c>
      <c r="D12" s="4">
        <f t="shared" si="0"/>
        <v>434640</v>
      </c>
      <c r="E12" s="14">
        <f t="shared" si="1"/>
        <v>108660</v>
      </c>
      <c r="F12" s="4">
        <v>16500</v>
      </c>
      <c r="G12" s="15">
        <v>2.45</v>
      </c>
      <c r="H12" s="16">
        <v>7350</v>
      </c>
      <c r="I12" s="6">
        <v>57.995</v>
      </c>
      <c r="J12" s="15">
        <v>115990</v>
      </c>
      <c r="K12" s="4">
        <f t="shared" si="2"/>
        <v>683140</v>
      </c>
      <c r="L12" s="10"/>
    </row>
    <row r="13" spans="1:12" ht="24.75" customHeight="1">
      <c r="A13" s="4" t="s">
        <v>22</v>
      </c>
      <c r="B13" s="4">
        <v>7</v>
      </c>
      <c r="C13" s="4">
        <v>17287</v>
      </c>
      <c r="D13" s="4">
        <f t="shared" si="0"/>
        <v>345740</v>
      </c>
      <c r="E13" s="14">
        <f t="shared" si="1"/>
        <v>86435</v>
      </c>
      <c r="F13" s="4">
        <v>13000</v>
      </c>
      <c r="G13" s="15">
        <v>2.5</v>
      </c>
      <c r="H13" s="16">
        <v>7500</v>
      </c>
      <c r="I13" s="6">
        <v>47.538</v>
      </c>
      <c r="J13" s="15">
        <v>95076</v>
      </c>
      <c r="K13" s="4">
        <f t="shared" si="2"/>
        <v>547751</v>
      </c>
      <c r="L13" s="10"/>
    </row>
    <row r="14" spans="1:12" ht="24.75" customHeight="1">
      <c r="A14" s="4" t="s">
        <v>23</v>
      </c>
      <c r="B14" s="4">
        <v>12</v>
      </c>
      <c r="C14" s="4">
        <v>24058</v>
      </c>
      <c r="D14" s="4">
        <f t="shared" si="0"/>
        <v>481160</v>
      </c>
      <c r="E14" s="14">
        <f t="shared" si="1"/>
        <v>120290</v>
      </c>
      <c r="F14" s="4">
        <v>19000</v>
      </c>
      <c r="G14" s="15">
        <v>22.1</v>
      </c>
      <c r="H14" s="16">
        <v>66300</v>
      </c>
      <c r="I14" s="6">
        <v>33.199</v>
      </c>
      <c r="J14" s="15">
        <v>66398</v>
      </c>
      <c r="K14" s="4">
        <f t="shared" si="2"/>
        <v>753148</v>
      </c>
      <c r="L14" s="10"/>
    </row>
    <row r="15" spans="1:12" ht="24.75" customHeight="1">
      <c r="A15" s="4" t="s">
        <v>24</v>
      </c>
      <c r="B15" s="4">
        <v>7</v>
      </c>
      <c r="C15" s="4">
        <v>15911</v>
      </c>
      <c r="D15" s="4">
        <f t="shared" si="0"/>
        <v>318220</v>
      </c>
      <c r="E15" s="14">
        <f t="shared" si="1"/>
        <v>79555</v>
      </c>
      <c r="F15" s="4">
        <v>12500</v>
      </c>
      <c r="G15" s="15">
        <v>7.2</v>
      </c>
      <c r="H15" s="16">
        <v>21600</v>
      </c>
      <c r="I15" s="6">
        <v>12.397</v>
      </c>
      <c r="J15" s="15">
        <v>24794</v>
      </c>
      <c r="K15" s="4">
        <f t="shared" si="2"/>
        <v>456669</v>
      </c>
      <c r="L15" s="10"/>
    </row>
    <row r="16" spans="1:12" ht="24.75" customHeight="1">
      <c r="A16" s="4" t="s">
        <v>25</v>
      </c>
      <c r="B16" s="4">
        <v>26</v>
      </c>
      <c r="C16" s="4">
        <v>55306</v>
      </c>
      <c r="D16" s="4">
        <f t="shared" si="0"/>
        <v>1106120</v>
      </c>
      <c r="E16" s="14">
        <f t="shared" si="1"/>
        <v>276530</v>
      </c>
      <c r="F16" s="4">
        <v>39500</v>
      </c>
      <c r="G16" s="15">
        <v>59.107</v>
      </c>
      <c r="H16" s="16">
        <v>177321</v>
      </c>
      <c r="I16" s="6">
        <v>70.63</v>
      </c>
      <c r="J16" s="15">
        <v>141260</v>
      </c>
      <c r="K16" s="4">
        <f t="shared" si="2"/>
        <v>1740731</v>
      </c>
      <c r="L16" s="10"/>
    </row>
    <row r="17" spans="1:12" ht="24.75" customHeight="1">
      <c r="A17" s="4" t="s">
        <v>26</v>
      </c>
      <c r="B17" s="4">
        <v>15</v>
      </c>
      <c r="C17" s="4">
        <v>31902</v>
      </c>
      <c r="D17" s="4">
        <f t="shared" si="0"/>
        <v>638040</v>
      </c>
      <c r="E17" s="14">
        <f t="shared" si="1"/>
        <v>159510</v>
      </c>
      <c r="F17" s="4">
        <v>22500</v>
      </c>
      <c r="G17" s="15">
        <v>7.2</v>
      </c>
      <c r="H17" s="16">
        <v>21600</v>
      </c>
      <c r="I17" s="6">
        <v>24.673</v>
      </c>
      <c r="J17" s="15">
        <v>49346</v>
      </c>
      <c r="K17" s="4">
        <f t="shared" si="2"/>
        <v>890996</v>
      </c>
      <c r="L17" s="10"/>
    </row>
    <row r="18" spans="1:12" ht="24.75" customHeight="1">
      <c r="A18" s="4" t="s">
        <v>27</v>
      </c>
      <c r="B18" s="4">
        <v>7</v>
      </c>
      <c r="C18" s="4">
        <v>16207</v>
      </c>
      <c r="D18" s="4">
        <f t="shared" si="0"/>
        <v>324140</v>
      </c>
      <c r="E18" s="14">
        <f t="shared" si="1"/>
        <v>81035</v>
      </c>
      <c r="F18" s="4">
        <v>13500</v>
      </c>
      <c r="G18" s="15">
        <v>19</v>
      </c>
      <c r="H18" s="16">
        <v>57000</v>
      </c>
      <c r="I18" s="6">
        <v>21.924</v>
      </c>
      <c r="J18" s="15">
        <v>43848</v>
      </c>
      <c r="K18" s="4">
        <f t="shared" si="2"/>
        <v>519523</v>
      </c>
      <c r="L18" s="10"/>
    </row>
    <row r="19" spans="1:12" ht="24.75" customHeight="1">
      <c r="A19" s="4" t="s">
        <v>28</v>
      </c>
      <c r="B19" s="4">
        <v>13</v>
      </c>
      <c r="C19" s="4">
        <v>20653</v>
      </c>
      <c r="D19" s="4">
        <f t="shared" si="0"/>
        <v>413060</v>
      </c>
      <c r="E19" s="14">
        <f t="shared" si="1"/>
        <v>103265</v>
      </c>
      <c r="F19" s="4">
        <v>17000</v>
      </c>
      <c r="G19" s="15">
        <v>4</v>
      </c>
      <c r="H19" s="16">
        <v>12000</v>
      </c>
      <c r="I19" s="6">
        <v>34.795</v>
      </c>
      <c r="J19" s="15">
        <v>69590</v>
      </c>
      <c r="K19" s="4">
        <f t="shared" si="2"/>
        <v>614915</v>
      </c>
      <c r="L19" s="10"/>
    </row>
    <row r="20" spans="1:12" ht="24.75" customHeight="1">
      <c r="A20" s="4" t="s">
        <v>29</v>
      </c>
      <c r="B20" s="4">
        <v>4</v>
      </c>
      <c r="C20" s="4">
        <v>13661</v>
      </c>
      <c r="D20" s="4">
        <f t="shared" si="0"/>
        <v>273220</v>
      </c>
      <c r="E20" s="14">
        <f t="shared" si="1"/>
        <v>68305</v>
      </c>
      <c r="F20" s="4">
        <v>8500</v>
      </c>
      <c r="G20" s="15"/>
      <c r="H20" s="16"/>
      <c r="I20" s="6">
        <v>45.791</v>
      </c>
      <c r="J20" s="15">
        <v>91582</v>
      </c>
      <c r="K20" s="4">
        <f t="shared" si="2"/>
        <v>441607</v>
      </c>
      <c r="L20" s="10"/>
    </row>
    <row r="21" spans="1:12" ht="24.75" customHeight="1">
      <c r="A21" s="4" t="s">
        <v>30</v>
      </c>
      <c r="B21" s="4">
        <v>19</v>
      </c>
      <c r="C21" s="4">
        <v>36163</v>
      </c>
      <c r="D21" s="4">
        <f t="shared" si="0"/>
        <v>723260</v>
      </c>
      <c r="E21" s="14">
        <f t="shared" si="1"/>
        <v>180815</v>
      </c>
      <c r="F21" s="4">
        <v>30000</v>
      </c>
      <c r="G21" s="15">
        <v>10.8</v>
      </c>
      <c r="H21" s="16">
        <v>32400</v>
      </c>
      <c r="I21" s="6">
        <v>78.787</v>
      </c>
      <c r="J21" s="15">
        <v>157574</v>
      </c>
      <c r="K21" s="4">
        <f t="shared" si="2"/>
        <v>1124049</v>
      </c>
      <c r="L21" s="10"/>
    </row>
    <row r="22" spans="1:12" ht="24.75" customHeight="1">
      <c r="A22" s="4" t="s">
        <v>31</v>
      </c>
      <c r="B22" s="4">
        <v>28</v>
      </c>
      <c r="C22" s="4">
        <v>41296</v>
      </c>
      <c r="D22" s="4">
        <f t="shared" si="0"/>
        <v>825920</v>
      </c>
      <c r="E22" s="14">
        <f t="shared" si="1"/>
        <v>206480</v>
      </c>
      <c r="F22" s="4">
        <v>30500</v>
      </c>
      <c r="G22" s="15">
        <v>36.517</v>
      </c>
      <c r="H22" s="16">
        <v>109551</v>
      </c>
      <c r="I22" s="6">
        <v>69.04</v>
      </c>
      <c r="J22" s="15">
        <v>138080</v>
      </c>
      <c r="K22" s="4">
        <f t="shared" si="2"/>
        <v>1310531</v>
      </c>
      <c r="L22" s="10"/>
    </row>
    <row r="23" spans="1:12" ht="24.75" customHeight="1">
      <c r="A23" s="4" t="s">
        <v>32</v>
      </c>
      <c r="B23" s="4"/>
      <c r="C23" s="4"/>
      <c r="D23" s="5"/>
      <c r="E23" s="17"/>
      <c r="F23" s="4">
        <v>100000</v>
      </c>
      <c r="G23" s="15"/>
      <c r="H23" s="16"/>
      <c r="I23" s="6"/>
      <c r="J23" s="15"/>
      <c r="K23" s="4">
        <f t="shared" si="2"/>
        <v>100000</v>
      </c>
      <c r="L23" s="10"/>
    </row>
    <row r="24" spans="1:12" ht="24.75" customHeight="1">
      <c r="A24" s="4" t="s">
        <v>33</v>
      </c>
      <c r="B24" s="5"/>
      <c r="C24" s="4"/>
      <c r="D24" s="4"/>
      <c r="E24" s="18"/>
      <c r="F24" s="4">
        <v>100000</v>
      </c>
      <c r="G24" s="15"/>
      <c r="H24" s="16"/>
      <c r="I24" s="6"/>
      <c r="J24" s="15"/>
      <c r="K24" s="4">
        <f t="shared" si="2"/>
        <v>100000</v>
      </c>
      <c r="L24" s="10"/>
    </row>
    <row r="25" spans="1:12" ht="24.75" customHeight="1">
      <c r="A25" s="6" t="s">
        <v>34</v>
      </c>
      <c r="B25" s="4">
        <v>225</v>
      </c>
      <c r="C25" s="6">
        <f>SUM(C4:C22)</f>
        <v>444419</v>
      </c>
      <c r="D25" s="4">
        <f>SUM(D4:D22)</f>
        <v>8888380</v>
      </c>
      <c r="E25" s="14">
        <f aca="true" t="shared" si="3" ref="E25:J25">SUM(E4:E24)</f>
        <v>2222095</v>
      </c>
      <c r="F25" s="6">
        <f t="shared" si="3"/>
        <v>535000</v>
      </c>
      <c r="G25" s="15">
        <f t="shared" si="3"/>
        <v>239.974</v>
      </c>
      <c r="H25" s="16">
        <f t="shared" si="3"/>
        <v>719922</v>
      </c>
      <c r="I25" s="6">
        <f t="shared" si="3"/>
        <v>725.654</v>
      </c>
      <c r="J25" s="15">
        <f t="shared" si="3"/>
        <v>1445308</v>
      </c>
      <c r="K25" s="4">
        <f t="shared" si="2"/>
        <v>13810705</v>
      </c>
      <c r="L25" s="10"/>
    </row>
    <row r="26" spans="1:11" ht="34.5" customHeight="1">
      <c r="A26" s="7"/>
      <c r="B26" s="7"/>
      <c r="C26" s="7"/>
      <c r="D26" s="7"/>
      <c r="E26" s="7"/>
      <c r="F26" s="7"/>
      <c r="G26" s="7"/>
      <c r="H26" s="7"/>
      <c r="I26" s="7"/>
      <c r="J26" s="25"/>
      <c r="K26" s="5"/>
    </row>
    <row r="27" ht="15.75">
      <c r="J27" s="10"/>
    </row>
    <row r="28" spans="1:10" ht="15.75">
      <c r="A28" s="8"/>
      <c r="B28" s="8"/>
      <c r="C28" s="8"/>
      <c r="D28" s="8"/>
      <c r="E28" s="19"/>
      <c r="F28" s="19"/>
      <c r="G28" s="20"/>
      <c r="H28" s="21"/>
      <c r="I28" s="9"/>
      <c r="J28" s="10"/>
    </row>
    <row r="29" spans="1:10" ht="15.75">
      <c r="A29" s="8"/>
      <c r="B29" s="8"/>
      <c r="C29" s="8"/>
      <c r="D29" s="8"/>
      <c r="E29" s="19"/>
      <c r="F29" s="19"/>
      <c r="G29" s="20"/>
      <c r="H29" s="21"/>
      <c r="I29" s="9"/>
      <c r="J29" s="10"/>
    </row>
    <row r="30" spans="1:10" ht="15.75">
      <c r="A30" s="8"/>
      <c r="B30" s="8"/>
      <c r="C30" s="8"/>
      <c r="D30" s="8"/>
      <c r="E30" s="19"/>
      <c r="F30" s="19"/>
      <c r="G30" s="20"/>
      <c r="H30" s="21"/>
      <c r="I30" s="9"/>
      <c r="J30" s="10"/>
    </row>
    <row r="31" spans="1:10" ht="15.75">
      <c r="A31" s="8"/>
      <c r="B31" s="8"/>
      <c r="C31" s="8"/>
      <c r="D31" s="8"/>
      <c r="E31" s="19"/>
      <c r="F31" s="19"/>
      <c r="G31" s="20"/>
      <c r="H31" s="21"/>
      <c r="I31" s="9"/>
      <c r="J31" s="10"/>
    </row>
    <row r="32" spans="1:10" ht="15.75">
      <c r="A32" s="8"/>
      <c r="B32" s="8"/>
      <c r="C32" s="8"/>
      <c r="D32" s="8"/>
      <c r="E32" s="19"/>
      <c r="F32" s="19"/>
      <c r="G32" s="20"/>
      <c r="H32" s="21"/>
      <c r="I32" s="9"/>
      <c r="J32" s="10"/>
    </row>
    <row r="33" spans="1:10" ht="15.75">
      <c r="A33" s="8"/>
      <c r="B33" s="8"/>
      <c r="C33" s="8"/>
      <c r="D33" s="8"/>
      <c r="E33" s="19"/>
      <c r="F33" s="19"/>
      <c r="G33" s="20"/>
      <c r="H33" s="21"/>
      <c r="I33" s="9"/>
      <c r="J33" s="10"/>
    </row>
    <row r="34" spans="1:10" ht="15.75">
      <c r="A34" s="9"/>
      <c r="B34" s="9"/>
      <c r="C34" s="9"/>
      <c r="D34" s="8"/>
      <c r="E34" s="19"/>
      <c r="F34" s="8"/>
      <c r="G34" s="22"/>
      <c r="H34" s="21"/>
      <c r="I34" s="9"/>
      <c r="J34" s="10"/>
    </row>
    <row r="35" spans="1:10" ht="15.7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2:K2"/>
    <mergeCell ref="A26:I2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2016-12-07T08:54:00Z</dcterms:created>
  <dcterms:modified xsi:type="dcterms:W3CDTF">2023-08-10T15:55:35Z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E0AEA4A478B9582B5FF6CA645398932C</vt:lpwstr>
  </property>
  <property fmtid="{D5CDD505-2E9C-101B-9397-08002B2CF9AE}" pid="4" name="퀀_generated_2.-2147483648">
    <vt:i4>2052</vt:i4>
  </property>
</Properties>
</file>